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/Desktop/Desktop - Jon's/desktop/0424 Temp/"/>
    </mc:Choice>
  </mc:AlternateContent>
  <xr:revisionPtr revIDLastSave="0" documentId="13_ncr:1_{646FD5DF-5A8E-5343-9CB9-27767A4E4628}" xr6:coauthVersionLast="46" xr6:coauthVersionMax="46" xr10:uidLastSave="{00000000-0000-0000-0000-000000000000}"/>
  <bookViews>
    <workbookView xWindow="1220" yWindow="500" windowWidth="32380" windowHeight="20500" activeTab="3" xr2:uid="{00000000-000D-0000-FFFF-FFFF00000000}"/>
  </bookViews>
  <sheets>
    <sheet name="0424 #3" sheetId="6" r:id="rId1"/>
    <sheet name="0424 #2" sheetId="5" r:id="rId2"/>
    <sheet name="0424 #1" sheetId="4" r:id="rId3"/>
    <sheet name="Data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D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B26" i="1" s="1"/>
  <c r="D26" i="1" s="1"/>
  <c r="B13" i="1" l="1"/>
  <c r="D13" i="1" s="1"/>
  <c r="B22" i="1"/>
  <c r="D22" i="1" s="1"/>
  <c r="B21" i="1"/>
  <c r="D21" i="1" s="1"/>
  <c r="B20" i="1"/>
  <c r="D20" i="1" s="1"/>
  <c r="B17" i="1"/>
  <c r="D17" i="1" s="1"/>
  <c r="B14" i="1"/>
  <c r="D14" i="1" s="1"/>
  <c r="B12" i="1"/>
  <c r="D12" i="1" s="1"/>
  <c r="B8" i="1"/>
  <c r="D8" i="1" s="1"/>
  <c r="B11" i="1"/>
  <c r="D11" i="1" s="1"/>
  <c r="B10" i="1"/>
  <c r="D10" i="1" s="1"/>
  <c r="B25" i="1"/>
  <c r="D25" i="1" s="1"/>
  <c r="B9" i="1"/>
  <c r="D9" i="1" s="1"/>
  <c r="B24" i="1"/>
  <c r="D24" i="1" s="1"/>
  <c r="B23" i="1"/>
  <c r="D23" i="1" s="1"/>
  <c r="B5" i="1"/>
  <c r="D5" i="1" s="1"/>
  <c r="B19" i="1"/>
  <c r="D19" i="1" s="1"/>
  <c r="B7" i="1"/>
  <c r="D7" i="1" s="1"/>
  <c r="B18" i="1"/>
  <c r="D18" i="1" s="1"/>
  <c r="B6" i="1"/>
  <c r="D6" i="1" s="1"/>
  <c r="B16" i="1"/>
  <c r="D16" i="1" s="1"/>
  <c r="B4" i="1"/>
  <c r="D4" i="1" s="1"/>
  <c r="B15" i="1"/>
  <c r="D15" i="1" s="1"/>
  <c r="B3" i="1"/>
  <c r="D3" i="1" s="1"/>
</calcChain>
</file>

<file path=xl/sharedStrings.xml><?xml version="1.0" encoding="utf-8"?>
<sst xmlns="http://schemas.openxmlformats.org/spreadsheetml/2006/main" count="4" uniqueCount="4">
  <si>
    <t>Position (m)</t>
  </si>
  <si>
    <t>Raw Time (s)</t>
  </si>
  <si>
    <t>Adjusted time (s)</t>
  </si>
  <si>
    <t>Force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</si>
</sst>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7" formatCode="0.000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83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837FA"/>
              </a:solidFill>
              <a:ln w="15875">
                <a:noFill/>
              </a:ln>
              <a:effectLst/>
            </c:spPr>
          </c:marker>
          <c:trendline>
            <c:spPr>
              <a:ln w="508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0.4292916045627394"/>
                  <c:y val="-0.17721276431447533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Data!$D$4:$D$25</c:f>
              <c:numCache>
                <c:formatCode>0.000000</c:formatCode>
                <c:ptCount val="22"/>
                <c:pt idx="0">
                  <c:v>-3.9469135397799948E-3</c:v>
                </c:pt>
                <c:pt idx="1">
                  <c:v>-7.7851405809566962E-3</c:v>
                </c:pt>
                <c:pt idx="2">
                  <c:v>-1.1455828598903831E-2</c:v>
                </c:pt>
                <c:pt idx="3">
                  <c:v>-1.4887292252098998E-2</c:v>
                </c:pt>
                <c:pt idx="4">
                  <c:v>-1.8015964799019801E-2</c:v>
                </c:pt>
                <c:pt idx="5">
                  <c:v>-2.0786398098143834E-2</c:v>
                </c:pt>
                <c:pt idx="6">
                  <c:v>-2.3151262607948704E-2</c:v>
                </c:pt>
                <c:pt idx="7">
                  <c:v>-2.507134738691201E-2</c:v>
                </c:pt>
                <c:pt idx="8">
                  <c:v>-2.6515560093511345E-2</c:v>
                </c:pt>
                <c:pt idx="9">
                  <c:v>-2.7460926986224314E-2</c:v>
                </c:pt>
                <c:pt idx="10">
                  <c:v>-2.7892592923528511E-2</c:v>
                </c:pt>
                <c:pt idx="11">
                  <c:v>-2.7803821363901551E-2</c:v>
                </c:pt>
                <c:pt idx="12">
                  <c:v>-2.7195994365821007E-2</c:v>
                </c:pt>
                <c:pt idx="13">
                  <c:v>-2.6078612587764508E-2</c:v>
                </c:pt>
                <c:pt idx="14">
                  <c:v>-2.4469295288209639E-2</c:v>
                </c:pt>
                <c:pt idx="15">
                  <c:v>-2.2393780325634008E-2</c:v>
                </c:pt>
                <c:pt idx="16">
                  <c:v>-1.9885924158515214E-2</c:v>
                </c:pt>
                <c:pt idx="17">
                  <c:v>-1.6987701845330834E-2</c:v>
                </c:pt>
                <c:pt idx="18">
                  <c:v>-1.3749207044558488E-2</c:v>
                </c:pt>
                <c:pt idx="19">
                  <c:v>-1.0228652014675807E-2</c:v>
                </c:pt>
                <c:pt idx="20">
                  <c:v>-6.4923676141603048E-3</c:v>
                </c:pt>
                <c:pt idx="21">
                  <c:v>-2.6148033014896793E-3</c:v>
                </c:pt>
              </c:numCache>
            </c:numRef>
          </c:xVal>
          <c:yVal>
            <c:numRef>
              <c:f>Data!$C$4:$C$25</c:f>
              <c:numCache>
                <c:formatCode>General</c:formatCode>
                <c:ptCount val="22"/>
                <c:pt idx="0">
                  <c:v>23.55</c:v>
                </c:pt>
                <c:pt idx="1">
                  <c:v>40.479999999999997</c:v>
                </c:pt>
                <c:pt idx="2">
                  <c:v>64.5</c:v>
                </c:pt>
                <c:pt idx="3">
                  <c:v>80.819999999999993</c:v>
                </c:pt>
                <c:pt idx="4">
                  <c:v>97.85</c:v>
                </c:pt>
                <c:pt idx="5">
                  <c:v>115.09</c:v>
                </c:pt>
                <c:pt idx="6">
                  <c:v>133.19</c:v>
                </c:pt>
                <c:pt idx="7">
                  <c:v>149</c:v>
                </c:pt>
                <c:pt idx="8">
                  <c:v>166.03</c:v>
                </c:pt>
                <c:pt idx="9">
                  <c:v>177.88</c:v>
                </c:pt>
                <c:pt idx="10">
                  <c:v>184.02</c:v>
                </c:pt>
                <c:pt idx="11">
                  <c:v>184.85</c:v>
                </c:pt>
                <c:pt idx="12">
                  <c:v>180.42</c:v>
                </c:pt>
                <c:pt idx="13">
                  <c:v>170.86</c:v>
                </c:pt>
                <c:pt idx="14">
                  <c:v>158.71</c:v>
                </c:pt>
                <c:pt idx="15">
                  <c:v>140.29</c:v>
                </c:pt>
                <c:pt idx="16">
                  <c:v>120.11</c:v>
                </c:pt>
                <c:pt idx="17">
                  <c:v>97.41</c:v>
                </c:pt>
                <c:pt idx="18">
                  <c:v>78.05</c:v>
                </c:pt>
                <c:pt idx="19">
                  <c:v>56.09</c:v>
                </c:pt>
                <c:pt idx="20">
                  <c:v>36.54</c:v>
                </c:pt>
                <c:pt idx="21">
                  <c:v>18.21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CC-0747-899E-3D02BF8D8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567"/>
        <c:axId val="3385535"/>
      </c:scatterChart>
      <c:valAx>
        <c:axId val="3459567"/>
        <c:scaling>
          <c:orientation val="minMax"/>
          <c:max val="0"/>
        </c:scaling>
        <c:delete val="0"/>
        <c:axPos val="b"/>
        <c:majorGridlines>
          <c:spPr>
            <a:ln w="254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>
                    <a:solidFill>
                      <a:schemeClr val="tx1"/>
                    </a:solidFill>
                  </a:rPr>
                  <a:t>Position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5535"/>
        <c:crosses val="autoZero"/>
        <c:crossBetween val="midCat"/>
      </c:valAx>
      <c:valAx>
        <c:axId val="3385535"/>
        <c:scaling>
          <c:orientation val="minMax"/>
        </c:scaling>
        <c:delete val="0"/>
        <c:axPos val="l"/>
        <c:majorGridlines>
          <c:spPr>
            <a:ln w="254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>
                    <a:solidFill>
                      <a:schemeClr val="tx1"/>
                    </a:solidFill>
                  </a:rPr>
                  <a:t>Force of Impact</a:t>
                </a:r>
                <a:r>
                  <a:rPr lang="en-US" sz="3200" baseline="0">
                    <a:solidFill>
                      <a:schemeClr val="tx1"/>
                    </a:solidFill>
                  </a:rPr>
                  <a:t> (N)</a:t>
                </a:r>
                <a:endParaRPr lang="en-US" sz="32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49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837FA"/>
              </a:solidFill>
              <a:ln w="15875">
                <a:noFill/>
              </a:ln>
              <a:effectLst/>
            </c:spPr>
          </c:marker>
          <c:trendline>
            <c:spPr>
              <a:ln w="47625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intercept val="0"/>
            <c:dispRSqr val="0"/>
            <c:dispEq val="1"/>
            <c:trendlineLbl>
              <c:layout>
                <c:manualLayout>
                  <c:x val="-0.12892142907629323"/>
                  <c:y val="-0.1951104607111199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Data!$B$2:$B$26</c:f>
              <c:numCache>
                <c:formatCode>0.0000</c:formatCode>
                <c:ptCount val="25"/>
                <c:pt idx="0">
                  <c:v>-9.9468400000000002E-4</c:v>
                </c:pt>
                <c:pt idx="1">
                  <c:v>5.3160000000000013E-6</c:v>
                </c:pt>
                <c:pt idx="2">
                  <c:v>1.005316E-3</c:v>
                </c:pt>
                <c:pt idx="3">
                  <c:v>2.005316E-3</c:v>
                </c:pt>
                <c:pt idx="4">
                  <c:v>3.0053160000000001E-3</c:v>
                </c:pt>
                <c:pt idx="5">
                  <c:v>4.0053160000000001E-3</c:v>
                </c:pt>
                <c:pt idx="6">
                  <c:v>5.0053160000000001E-3</c:v>
                </c:pt>
                <c:pt idx="7">
                  <c:v>6.0053160000000001E-3</c:v>
                </c:pt>
                <c:pt idx="8">
                  <c:v>7.0053160000000001E-3</c:v>
                </c:pt>
                <c:pt idx="9">
                  <c:v>8.0053160000000019E-3</c:v>
                </c:pt>
                <c:pt idx="10">
                  <c:v>9.0053160000000028E-3</c:v>
                </c:pt>
                <c:pt idx="11">
                  <c:v>1.0005316000000004E-2</c:v>
                </c:pt>
                <c:pt idx="12">
                  <c:v>1.1005316000000005E-2</c:v>
                </c:pt>
                <c:pt idx="13">
                  <c:v>1.2005316000000005E-2</c:v>
                </c:pt>
                <c:pt idx="14">
                  <c:v>1.3005316000000006E-2</c:v>
                </c:pt>
                <c:pt idx="15">
                  <c:v>1.4005316000000007E-2</c:v>
                </c:pt>
                <c:pt idx="16">
                  <c:v>1.5005316000000008E-2</c:v>
                </c:pt>
                <c:pt idx="17">
                  <c:v>1.6005316000000009E-2</c:v>
                </c:pt>
                <c:pt idx="18">
                  <c:v>1.700531600000001E-2</c:v>
                </c:pt>
                <c:pt idx="19">
                  <c:v>1.8005316000000011E-2</c:v>
                </c:pt>
                <c:pt idx="20">
                  <c:v>1.9005316000000012E-2</c:v>
                </c:pt>
                <c:pt idx="21">
                  <c:v>2.0005316000000013E-2</c:v>
                </c:pt>
                <c:pt idx="22">
                  <c:v>2.1005316000000013E-2</c:v>
                </c:pt>
                <c:pt idx="23">
                  <c:v>2.2005316000000014E-2</c:v>
                </c:pt>
                <c:pt idx="24">
                  <c:v>2.3005316000000015E-2</c:v>
                </c:pt>
              </c:numCache>
            </c:numRef>
          </c:xVal>
          <c:yVal>
            <c:numRef>
              <c:f>Data!$C$2:$C$26</c:f>
              <c:numCache>
                <c:formatCode>General</c:formatCode>
                <c:ptCount val="25"/>
                <c:pt idx="0">
                  <c:v>1.01</c:v>
                </c:pt>
                <c:pt idx="1">
                  <c:v>7.98</c:v>
                </c:pt>
                <c:pt idx="2">
                  <c:v>23.55</c:v>
                </c:pt>
                <c:pt idx="3">
                  <c:v>40.479999999999997</c:v>
                </c:pt>
                <c:pt idx="4">
                  <c:v>64.5</c:v>
                </c:pt>
                <c:pt idx="5">
                  <c:v>80.819999999999993</c:v>
                </c:pt>
                <c:pt idx="6">
                  <c:v>97.85</c:v>
                </c:pt>
                <c:pt idx="7">
                  <c:v>115.09</c:v>
                </c:pt>
                <c:pt idx="8">
                  <c:v>133.19</c:v>
                </c:pt>
                <c:pt idx="9">
                  <c:v>149</c:v>
                </c:pt>
                <c:pt idx="10">
                  <c:v>166.03</c:v>
                </c:pt>
                <c:pt idx="11">
                  <c:v>177.88</c:v>
                </c:pt>
                <c:pt idx="12">
                  <c:v>184.02</c:v>
                </c:pt>
                <c:pt idx="13">
                  <c:v>184.85</c:v>
                </c:pt>
                <c:pt idx="14">
                  <c:v>180.42</c:v>
                </c:pt>
                <c:pt idx="15">
                  <c:v>170.86</c:v>
                </c:pt>
                <c:pt idx="16">
                  <c:v>158.71</c:v>
                </c:pt>
                <c:pt idx="17">
                  <c:v>140.29</c:v>
                </c:pt>
                <c:pt idx="18">
                  <c:v>120.11</c:v>
                </c:pt>
                <c:pt idx="19">
                  <c:v>97.41</c:v>
                </c:pt>
                <c:pt idx="20">
                  <c:v>78.05</c:v>
                </c:pt>
                <c:pt idx="21">
                  <c:v>56.09</c:v>
                </c:pt>
                <c:pt idx="22">
                  <c:v>36.54</c:v>
                </c:pt>
                <c:pt idx="23">
                  <c:v>18.21</c:v>
                </c:pt>
                <c:pt idx="24">
                  <c:v>4.9800000000000004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6F-ED46-9B28-96307696E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567"/>
        <c:axId val="3385535"/>
      </c:scatterChart>
      <c:valAx>
        <c:axId val="3459567"/>
        <c:scaling>
          <c:orientation val="minMax"/>
          <c:max val="2.5000000000000005E-2"/>
          <c:min val="-"/>
        </c:scaling>
        <c:delete val="0"/>
        <c:axPos val="b"/>
        <c:majorGridlines>
          <c:spPr>
            <a:ln w="254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>
                    <a:solidFill>
                      <a:schemeClr val="tx1"/>
                    </a:solidFill>
                  </a:rPr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5535"/>
        <c:crosses val="autoZero"/>
        <c:crossBetween val="midCat"/>
      </c:valAx>
      <c:valAx>
        <c:axId val="3385535"/>
        <c:scaling>
          <c:orientation val="minMax"/>
          <c:min val="0"/>
        </c:scaling>
        <c:delete val="0"/>
        <c:axPos val="l"/>
        <c:majorGridlines>
          <c:spPr>
            <a:ln w="254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>
                    <a:solidFill>
                      <a:schemeClr val="tx1"/>
                    </a:solidFill>
                  </a:rPr>
                  <a:t>Force of Impact</a:t>
                </a:r>
                <a:r>
                  <a:rPr lang="en-US" sz="3200" baseline="0">
                    <a:solidFill>
                      <a:schemeClr val="tx1"/>
                    </a:solidFill>
                  </a:rPr>
                  <a:t> (N)</a:t>
                </a:r>
                <a:endParaRPr lang="en-US" sz="32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49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0837FA"/>
              </a:solidFill>
              <a:ln w="9525">
                <a:noFill/>
              </a:ln>
              <a:effectLst/>
            </c:spPr>
          </c:marker>
          <c:dPt>
            <c:idx val="13"/>
            <c:marker>
              <c:symbol val="circle"/>
              <c:size val="9"/>
              <c:spPr>
                <a:solidFill>
                  <a:srgbClr val="0837FA"/>
                </a:solid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096-D843-BB8A-1CBC814748FC}"/>
              </c:ext>
            </c:extLst>
          </c:dPt>
          <c:trendline>
            <c:spPr>
              <a:ln w="5080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0492439073642673"/>
                  <c:y val="-9.1768733791418575E-2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Data!$A$2:$A$26</c:f>
              <c:numCache>
                <c:formatCode>General</c:formatCode>
                <c:ptCount val="2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</c:numCache>
            </c:numRef>
          </c:xVal>
          <c:yVal>
            <c:numRef>
              <c:f>Data!$C$2:$C$26</c:f>
              <c:numCache>
                <c:formatCode>General</c:formatCode>
                <c:ptCount val="25"/>
                <c:pt idx="0">
                  <c:v>1.01</c:v>
                </c:pt>
                <c:pt idx="1">
                  <c:v>7.98</c:v>
                </c:pt>
                <c:pt idx="2">
                  <c:v>23.55</c:v>
                </c:pt>
                <c:pt idx="3">
                  <c:v>40.479999999999997</c:v>
                </c:pt>
                <c:pt idx="4">
                  <c:v>64.5</c:v>
                </c:pt>
                <c:pt idx="5">
                  <c:v>80.819999999999993</c:v>
                </c:pt>
                <c:pt idx="6">
                  <c:v>97.85</c:v>
                </c:pt>
                <c:pt idx="7">
                  <c:v>115.09</c:v>
                </c:pt>
                <c:pt idx="8">
                  <c:v>133.19</c:v>
                </c:pt>
                <c:pt idx="9">
                  <c:v>149</c:v>
                </c:pt>
                <c:pt idx="10">
                  <c:v>166.03</c:v>
                </c:pt>
                <c:pt idx="11">
                  <c:v>177.88</c:v>
                </c:pt>
                <c:pt idx="12">
                  <c:v>184.02</c:v>
                </c:pt>
                <c:pt idx="13">
                  <c:v>184.85</c:v>
                </c:pt>
                <c:pt idx="14">
                  <c:v>180.42</c:v>
                </c:pt>
                <c:pt idx="15">
                  <c:v>170.86</c:v>
                </c:pt>
                <c:pt idx="16">
                  <c:v>158.71</c:v>
                </c:pt>
                <c:pt idx="17">
                  <c:v>140.29</c:v>
                </c:pt>
                <c:pt idx="18">
                  <c:v>120.11</c:v>
                </c:pt>
                <c:pt idx="19">
                  <c:v>97.41</c:v>
                </c:pt>
                <c:pt idx="20">
                  <c:v>78.05</c:v>
                </c:pt>
                <c:pt idx="21">
                  <c:v>56.09</c:v>
                </c:pt>
                <c:pt idx="22">
                  <c:v>36.54</c:v>
                </c:pt>
                <c:pt idx="23">
                  <c:v>18.21</c:v>
                </c:pt>
                <c:pt idx="24">
                  <c:v>4.9800000000000004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FC-B04E-B9F2-27DF12756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567"/>
        <c:axId val="3385535"/>
      </c:scatterChart>
      <c:valAx>
        <c:axId val="3459567"/>
        <c:scaling>
          <c:orientation val="minMax"/>
          <c:max val="2.5000000000000005E-2"/>
        </c:scaling>
        <c:delete val="0"/>
        <c:axPos val="b"/>
        <c:majorGridlines>
          <c:spPr>
            <a:ln w="25400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>
                    <a:solidFill>
                      <a:schemeClr val="tx1"/>
                    </a:solidFill>
                  </a:rPr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5535"/>
        <c:crosses val="autoZero"/>
        <c:crossBetween val="midCat"/>
      </c:valAx>
      <c:valAx>
        <c:axId val="3385535"/>
        <c:scaling>
          <c:orientation val="minMax"/>
          <c:min val="0"/>
        </c:scaling>
        <c:delete val="0"/>
        <c:axPos val="l"/>
        <c:majorGridlines>
          <c:spPr>
            <a:ln w="2540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>
                    <a:solidFill>
                      <a:schemeClr val="tx1"/>
                    </a:solidFill>
                  </a:rPr>
                  <a:t>Force of Impact</a:t>
                </a:r>
                <a:r>
                  <a:rPr lang="en-US" sz="3200" baseline="0">
                    <a:solidFill>
                      <a:schemeClr val="tx1"/>
                    </a:solidFill>
                  </a:rPr>
                  <a:t> (N)</a:t>
                </a:r>
                <a:endParaRPr lang="en-US" sz="32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49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58" workbookViewId="0" zoomToFit="1"/>
  </sheetViews>
  <pageMargins left="0.7" right="0.7" top="0.75" bottom="0.75" header="0.3" footer="0.3"/>
  <pageSetup orientation="landscape" horizontalDpi="0" verticalDpi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58" workbookViewId="0" zoomToFit="1"/>
  </sheetViews>
  <pageMargins left="0.7" right="0.7" top="0.75" bottom="0.75" header="0.3" footer="0.3"/>
  <pageSetup orientation="landscape" horizontalDpi="0" verticalDpi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58" workbookViewId="0" zoomToFit="1"/>
  </sheetViews>
  <pageMargins left="0.7" right="0.7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1013" cy="62937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7DCF31-D2F8-894C-9E1B-22FE7F6136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1013" cy="62937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DD1461-4573-BD4D-BB76-29F0951D59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1013" cy="62937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9AE869-89A9-9644-96B9-3A064638C2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"/>
  <sheetViews>
    <sheetView tabSelected="1" zoomScale="165" zoomScaleNormal="165" workbookViewId="0">
      <selection activeCell="E21" sqref="E21"/>
    </sheetView>
  </sheetViews>
  <sheetFormatPr baseColWidth="10" defaultRowHeight="16" x14ac:dyDescent="0.2"/>
  <cols>
    <col min="1" max="1" width="12.1640625" style="1" bestFit="1" customWidth="1"/>
    <col min="2" max="2" width="15.33203125" style="1" bestFit="1" customWidth="1"/>
    <col min="3" max="3" width="8.83203125" style="1" bestFit="1" customWidth="1"/>
    <col min="4" max="4" width="12.83203125" style="1" bestFit="1" customWidth="1"/>
  </cols>
  <sheetData>
    <row r="1" spans="1:4" x14ac:dyDescent="0.2">
      <c r="A1" s="2" t="s">
        <v>1</v>
      </c>
      <c r="B1" s="2" t="s">
        <v>2</v>
      </c>
      <c r="C1" s="2" t="s">
        <v>3</v>
      </c>
      <c r="D1" s="2" t="s">
        <v>0</v>
      </c>
    </row>
    <row r="2" spans="1:4" x14ac:dyDescent="0.2">
      <c r="A2" s="2">
        <v>0</v>
      </c>
      <c r="B2" s="3">
        <f>A2-0.000994684</f>
        <v>-9.9468400000000002E-4</v>
      </c>
      <c r="C2" s="2">
        <v>1.01</v>
      </c>
      <c r="D2" s="4">
        <f>-338275*B2^4+15337.5*B2^3-3.9412*B2</f>
        <v>3.9048232461725073E-3</v>
      </c>
    </row>
    <row r="3" spans="1:4" x14ac:dyDescent="0.2">
      <c r="A3" s="2">
        <f>A2+0.001</f>
        <v>1E-3</v>
      </c>
      <c r="B3" s="3">
        <f t="shared" ref="B3:B26" si="0">A3-0.000994684</f>
        <v>5.3160000000000013E-6</v>
      </c>
      <c r="C3" s="2">
        <v>7.98</v>
      </c>
      <c r="D3" s="4">
        <f t="shared" ref="D3:D26" si="1">-338275*B3^4+15337.5*B3^3-3.9412*B3</f>
        <v>-2.0951416896126819E-5</v>
      </c>
    </row>
    <row r="4" spans="1:4" x14ac:dyDescent="0.2">
      <c r="A4" s="2">
        <f t="shared" ref="A4:A26" si="2">A3+0.001</f>
        <v>2E-3</v>
      </c>
      <c r="B4" s="3">
        <f t="shared" si="0"/>
        <v>1.005316E-3</v>
      </c>
      <c r="C4" s="2">
        <v>23.55</v>
      </c>
      <c r="D4" s="4">
        <f t="shared" si="1"/>
        <v>-3.9469135397799948E-3</v>
      </c>
    </row>
    <row r="5" spans="1:4" x14ac:dyDescent="0.2">
      <c r="A5" s="2">
        <f t="shared" si="2"/>
        <v>3.0000000000000001E-3</v>
      </c>
      <c r="B5" s="3">
        <f t="shared" si="0"/>
        <v>2.005316E-3</v>
      </c>
      <c r="C5" s="2">
        <v>40.479999999999997</v>
      </c>
      <c r="D5" s="4">
        <f t="shared" si="1"/>
        <v>-7.7851405809566962E-3</v>
      </c>
    </row>
    <row r="6" spans="1:4" x14ac:dyDescent="0.2">
      <c r="A6" s="2">
        <f t="shared" si="2"/>
        <v>4.0000000000000001E-3</v>
      </c>
      <c r="B6" s="3">
        <f t="shared" si="0"/>
        <v>3.0053160000000001E-3</v>
      </c>
      <c r="C6" s="2">
        <v>64.5</v>
      </c>
      <c r="D6" s="4">
        <f t="shared" si="1"/>
        <v>-1.1455828598903831E-2</v>
      </c>
    </row>
    <row r="7" spans="1:4" x14ac:dyDescent="0.2">
      <c r="A7" s="2">
        <f t="shared" si="2"/>
        <v>5.0000000000000001E-3</v>
      </c>
      <c r="B7" s="3">
        <f t="shared" si="0"/>
        <v>4.0053160000000001E-3</v>
      </c>
      <c r="C7" s="2">
        <v>80.819999999999993</v>
      </c>
      <c r="D7" s="4">
        <f t="shared" si="1"/>
        <v>-1.4887292252098998E-2</v>
      </c>
    </row>
    <row r="8" spans="1:4" x14ac:dyDescent="0.2">
      <c r="A8" s="2">
        <f t="shared" si="2"/>
        <v>6.0000000000000001E-3</v>
      </c>
      <c r="B8" s="3">
        <f t="shared" si="0"/>
        <v>5.0053160000000001E-3</v>
      </c>
      <c r="C8" s="2">
        <v>97.85</v>
      </c>
      <c r="D8" s="4">
        <f t="shared" si="1"/>
        <v>-1.8015964799019801E-2</v>
      </c>
    </row>
    <row r="9" spans="1:4" x14ac:dyDescent="0.2">
      <c r="A9" s="2">
        <f t="shared" si="2"/>
        <v>7.0000000000000001E-3</v>
      </c>
      <c r="B9" s="3">
        <f t="shared" si="0"/>
        <v>6.0053160000000001E-3</v>
      </c>
      <c r="C9" s="2">
        <v>115.09</v>
      </c>
      <c r="D9" s="4">
        <f t="shared" si="1"/>
        <v>-2.0786398098143834E-2</v>
      </c>
    </row>
    <row r="10" spans="1:4" x14ac:dyDescent="0.2">
      <c r="A10" s="2">
        <f t="shared" si="2"/>
        <v>8.0000000000000002E-3</v>
      </c>
      <c r="B10" s="3">
        <f t="shared" si="0"/>
        <v>7.0053160000000001E-3</v>
      </c>
      <c r="C10" s="2">
        <v>133.19</v>
      </c>
      <c r="D10" s="4">
        <f t="shared" si="1"/>
        <v>-2.3151262607948704E-2</v>
      </c>
    </row>
    <row r="11" spans="1:4" x14ac:dyDescent="0.2">
      <c r="A11" s="2">
        <f t="shared" si="2"/>
        <v>9.0000000000000011E-3</v>
      </c>
      <c r="B11" s="3">
        <f t="shared" si="0"/>
        <v>8.0053160000000019E-3</v>
      </c>
      <c r="C11" s="2">
        <v>149</v>
      </c>
      <c r="D11" s="4">
        <f t="shared" si="1"/>
        <v>-2.507134738691201E-2</v>
      </c>
    </row>
    <row r="12" spans="1:4" x14ac:dyDescent="0.2">
      <c r="A12" s="2">
        <f t="shared" si="2"/>
        <v>1.0000000000000002E-2</v>
      </c>
      <c r="B12" s="3">
        <f t="shared" si="0"/>
        <v>9.0053160000000028E-3</v>
      </c>
      <c r="C12" s="2">
        <v>166.03</v>
      </c>
      <c r="D12" s="4">
        <f t="shared" si="1"/>
        <v>-2.6515560093511345E-2</v>
      </c>
    </row>
    <row r="13" spans="1:4" x14ac:dyDescent="0.2">
      <c r="A13" s="2">
        <f t="shared" si="2"/>
        <v>1.1000000000000003E-2</v>
      </c>
      <c r="B13" s="3">
        <f t="shared" si="0"/>
        <v>1.0005316000000004E-2</v>
      </c>
      <c r="C13" s="2">
        <v>177.88</v>
      </c>
      <c r="D13" s="4">
        <f t="shared" si="1"/>
        <v>-2.7460926986224314E-2</v>
      </c>
    </row>
    <row r="14" spans="1:4" x14ac:dyDescent="0.2">
      <c r="A14" s="2">
        <f t="shared" si="2"/>
        <v>1.2000000000000004E-2</v>
      </c>
      <c r="B14" s="3">
        <f t="shared" si="0"/>
        <v>1.1005316000000005E-2</v>
      </c>
      <c r="C14" s="2">
        <v>184.02</v>
      </c>
      <c r="D14" s="4">
        <f t="shared" si="1"/>
        <v>-2.7892592923528511E-2</v>
      </c>
    </row>
    <row r="15" spans="1:4" x14ac:dyDescent="0.2">
      <c r="A15" s="2">
        <f t="shared" si="2"/>
        <v>1.3000000000000005E-2</v>
      </c>
      <c r="B15" s="3">
        <f t="shared" si="0"/>
        <v>1.2005316000000005E-2</v>
      </c>
      <c r="C15" s="2">
        <v>184.85</v>
      </c>
      <c r="D15" s="4">
        <f t="shared" si="1"/>
        <v>-2.7803821363901551E-2</v>
      </c>
    </row>
    <row r="16" spans="1:4" x14ac:dyDescent="0.2">
      <c r="A16" s="2">
        <f t="shared" si="2"/>
        <v>1.4000000000000005E-2</v>
      </c>
      <c r="B16" s="3">
        <f t="shared" si="0"/>
        <v>1.3005316000000006E-2</v>
      </c>
      <c r="C16" s="2">
        <v>180.42</v>
      </c>
      <c r="D16" s="4">
        <f t="shared" si="1"/>
        <v>-2.7195994365821007E-2</v>
      </c>
    </row>
    <row r="17" spans="1:4" x14ac:dyDescent="0.2">
      <c r="A17" s="2">
        <f t="shared" si="2"/>
        <v>1.5000000000000006E-2</v>
      </c>
      <c r="B17" s="3">
        <f t="shared" si="0"/>
        <v>1.4005316000000007E-2</v>
      </c>
      <c r="C17" s="2">
        <v>170.86</v>
      </c>
      <c r="D17" s="4">
        <f t="shared" si="1"/>
        <v>-2.6078612587764508E-2</v>
      </c>
    </row>
    <row r="18" spans="1:4" x14ac:dyDescent="0.2">
      <c r="A18" s="2">
        <f t="shared" si="2"/>
        <v>1.6000000000000007E-2</v>
      </c>
      <c r="B18" s="3">
        <f t="shared" si="0"/>
        <v>1.5005316000000008E-2</v>
      </c>
      <c r="C18" s="2">
        <v>158.71</v>
      </c>
      <c r="D18" s="4">
        <f t="shared" si="1"/>
        <v>-2.4469295288209639E-2</v>
      </c>
    </row>
    <row r="19" spans="1:4" x14ac:dyDescent="0.2">
      <c r="A19" s="2">
        <f t="shared" si="2"/>
        <v>1.7000000000000008E-2</v>
      </c>
      <c r="B19" s="3">
        <f t="shared" si="0"/>
        <v>1.6005316000000009E-2</v>
      </c>
      <c r="C19" s="2">
        <v>140.29</v>
      </c>
      <c r="D19" s="4">
        <f t="shared" si="1"/>
        <v>-2.2393780325634008E-2</v>
      </c>
    </row>
    <row r="20" spans="1:4" x14ac:dyDescent="0.2">
      <c r="A20" s="2">
        <f t="shared" si="2"/>
        <v>1.8000000000000009E-2</v>
      </c>
      <c r="B20" s="3">
        <f t="shared" si="0"/>
        <v>1.700531600000001E-2</v>
      </c>
      <c r="C20" s="2">
        <v>120.11</v>
      </c>
      <c r="D20" s="4">
        <f t="shared" si="1"/>
        <v>-1.9885924158515214E-2</v>
      </c>
    </row>
    <row r="21" spans="1:4" x14ac:dyDescent="0.2">
      <c r="A21" s="2">
        <f t="shared" si="2"/>
        <v>1.900000000000001E-2</v>
      </c>
      <c r="B21" s="3">
        <f t="shared" si="0"/>
        <v>1.8005316000000011E-2</v>
      </c>
      <c r="C21" s="2">
        <v>97.41</v>
      </c>
      <c r="D21" s="4">
        <f t="shared" si="1"/>
        <v>-1.6987701845330834E-2</v>
      </c>
    </row>
    <row r="22" spans="1:4" x14ac:dyDescent="0.2">
      <c r="A22" s="2">
        <f t="shared" si="2"/>
        <v>2.0000000000000011E-2</v>
      </c>
      <c r="B22" s="3">
        <f t="shared" si="0"/>
        <v>1.9005316000000012E-2</v>
      </c>
      <c r="C22" s="2">
        <v>78.05</v>
      </c>
      <c r="D22" s="4">
        <f t="shared" si="1"/>
        <v>-1.3749207044558488E-2</v>
      </c>
    </row>
    <row r="23" spans="1:4" x14ac:dyDescent="0.2">
      <c r="A23" s="2">
        <f t="shared" si="2"/>
        <v>2.1000000000000012E-2</v>
      </c>
      <c r="B23" s="3">
        <f t="shared" si="0"/>
        <v>2.0005316000000013E-2</v>
      </c>
      <c r="C23" s="2">
        <v>56.09</v>
      </c>
      <c r="D23" s="4">
        <f t="shared" si="1"/>
        <v>-1.0228652014675807E-2</v>
      </c>
    </row>
    <row r="24" spans="1:4" x14ac:dyDescent="0.2">
      <c r="A24" s="2">
        <f t="shared" si="2"/>
        <v>2.2000000000000013E-2</v>
      </c>
      <c r="B24" s="3">
        <f t="shared" si="0"/>
        <v>2.1005316000000013E-2</v>
      </c>
      <c r="C24" s="2">
        <v>36.54</v>
      </c>
      <c r="D24" s="4">
        <f t="shared" si="1"/>
        <v>-6.4923676141603048E-3</v>
      </c>
    </row>
    <row r="25" spans="1:4" x14ac:dyDescent="0.2">
      <c r="A25" s="2">
        <f t="shared" si="2"/>
        <v>2.3000000000000013E-2</v>
      </c>
      <c r="B25" s="3">
        <f t="shared" si="0"/>
        <v>2.2005316000000014E-2</v>
      </c>
      <c r="C25" s="2">
        <v>18.21</v>
      </c>
      <c r="D25" s="4">
        <f t="shared" si="1"/>
        <v>-2.6148033014896793E-3</v>
      </c>
    </row>
    <row r="26" spans="1:4" x14ac:dyDescent="0.2">
      <c r="A26" s="2">
        <f t="shared" si="2"/>
        <v>2.4000000000000014E-2</v>
      </c>
      <c r="B26" s="3">
        <f t="shared" si="0"/>
        <v>2.3005316000000015E-2</v>
      </c>
      <c r="C26" s="2">
        <v>4.9800000000000004</v>
      </c>
      <c r="D26" s="4">
        <f t="shared" si="1"/>
        <v>1.3214728648585083E-3</v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0424 #3</vt:lpstr>
      <vt:lpstr>0424 #2</vt:lpstr>
      <vt:lpstr>0424 #1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Thomas-Palmer</dc:creator>
  <cp:lastModifiedBy>Jonathan Thomas-Palmer</cp:lastModifiedBy>
  <cp:lastPrinted>2021-04-19T18:47:22Z</cp:lastPrinted>
  <dcterms:created xsi:type="dcterms:W3CDTF">2021-03-25T17:27:39Z</dcterms:created>
  <dcterms:modified xsi:type="dcterms:W3CDTF">2021-04-26T16:15:53Z</dcterms:modified>
</cp:coreProperties>
</file>